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cfisk/REAP Dropbox/Shared Items/REAPserver/Energy Education/AK EnergySmart/Curriculum Files/Adult Ed Curriculum Files/Module 1_EE intro/"/>
    </mc:Choice>
  </mc:AlternateContent>
  <xr:revisionPtr revIDLastSave="0" documentId="13_ncr:1_{32D01ED1-043C-AC44-8E8A-0179AB40BF46}" xr6:coauthVersionLast="47" xr6:coauthVersionMax="47" xr10:uidLastSave="{00000000-0000-0000-0000-000000000000}"/>
  <bookViews>
    <workbookView xWindow="1940" yWindow="540" windowWidth="22580" windowHeight="15780" xr2:uid="{00000000-000D-0000-FFFF-FFFF00000000}"/>
  </bookViews>
  <sheets>
    <sheet name="Calculator"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G13" i="1"/>
  <c r="D44" i="1"/>
  <c r="D8" i="1"/>
  <c r="D23" i="1"/>
  <c r="D16" i="1"/>
  <c r="E14" i="1"/>
  <c r="E15" i="1"/>
  <c r="G15" i="1" s="1"/>
  <c r="E13" i="1"/>
  <c r="E29" i="1"/>
  <c r="G29" i="1" s="1"/>
  <c r="E16" i="1" l="1"/>
  <c r="G16" i="1"/>
  <c r="E5" i="1"/>
  <c r="G5" i="1" s="1"/>
  <c r="E6" i="1"/>
  <c r="G6" i="1" s="1"/>
  <c r="I6" i="1" s="1"/>
  <c r="K6" i="1" s="1"/>
  <c r="M6" i="1" s="1"/>
  <c r="E7" i="1"/>
  <c r="G7" i="1" s="1"/>
  <c r="I14" i="1"/>
  <c r="K14" i="1" s="1"/>
  <c r="M14" i="1" s="1"/>
  <c r="I15" i="1"/>
  <c r="K15" i="1" s="1"/>
  <c r="M15" i="1" s="1"/>
  <c r="E43" i="1"/>
  <c r="G43" i="1" s="1"/>
  <c r="E42" i="1"/>
  <c r="G42" i="1" s="1"/>
  <c r="E41" i="1"/>
  <c r="G41" i="1" s="1"/>
  <c r="E40" i="1"/>
  <c r="G40" i="1" s="1"/>
  <c r="E39" i="1"/>
  <c r="G39" i="1" s="1"/>
  <c r="E38" i="1"/>
  <c r="G38" i="1" s="1"/>
  <c r="E37" i="1"/>
  <c r="G37" i="1" s="1"/>
  <c r="E36" i="1"/>
  <c r="G36" i="1" s="1"/>
  <c r="E35" i="1"/>
  <c r="G35" i="1" s="1"/>
  <c r="E34" i="1"/>
  <c r="G34" i="1" s="1"/>
  <c r="E33" i="1"/>
  <c r="G33" i="1" s="1"/>
  <c r="E32" i="1"/>
  <c r="G32" i="1" s="1"/>
  <c r="E31" i="1"/>
  <c r="G31" i="1" s="1"/>
  <c r="E30" i="1"/>
  <c r="G30" i="1" s="1"/>
  <c r="E44" i="1" l="1"/>
  <c r="E8" i="1"/>
  <c r="I5" i="1"/>
  <c r="K5" i="1" s="1"/>
  <c r="I36" i="1"/>
  <c r="K36" i="1" s="1"/>
  <c r="M36" i="1" s="1"/>
  <c r="I37" i="1"/>
  <c r="K37" i="1" s="1"/>
  <c r="M37" i="1" s="1"/>
  <c r="I30" i="1"/>
  <c r="K30" i="1" s="1"/>
  <c r="M30" i="1" s="1"/>
  <c r="I38" i="1"/>
  <c r="K38" i="1" s="1"/>
  <c r="M38" i="1" s="1"/>
  <c r="I31" i="1"/>
  <c r="K31" i="1" s="1"/>
  <c r="M31" i="1" s="1"/>
  <c r="I39" i="1"/>
  <c r="K39" i="1" s="1"/>
  <c r="M39" i="1" s="1"/>
  <c r="I32" i="1"/>
  <c r="K32" i="1" s="1"/>
  <c r="M32" i="1" s="1"/>
  <c r="I40" i="1"/>
  <c r="K40" i="1" s="1"/>
  <c r="M40" i="1" s="1"/>
  <c r="I33" i="1"/>
  <c r="K33" i="1" s="1"/>
  <c r="M33" i="1" s="1"/>
  <c r="I41" i="1"/>
  <c r="K41" i="1" s="1"/>
  <c r="M41" i="1" s="1"/>
  <c r="I34" i="1"/>
  <c r="K34" i="1" s="1"/>
  <c r="M34" i="1" s="1"/>
  <c r="I42" i="1"/>
  <c r="K42" i="1" s="1"/>
  <c r="M42" i="1" s="1"/>
  <c r="I35" i="1"/>
  <c r="K35" i="1" s="1"/>
  <c r="M35" i="1" s="1"/>
  <c r="I43" i="1"/>
  <c r="K43" i="1" s="1"/>
  <c r="M43" i="1" s="1"/>
  <c r="I7" i="1"/>
  <c r="K7" i="1" s="1"/>
  <c r="M7" i="1" s="1"/>
  <c r="E22" i="1"/>
  <c r="G22" i="1" s="1"/>
  <c r="E21" i="1"/>
  <c r="G21" i="1" s="1"/>
  <c r="E20" i="1"/>
  <c r="G20" i="1" s="1"/>
  <c r="E23" i="1" l="1"/>
  <c r="I21" i="1"/>
  <c r="K21" i="1" s="1"/>
  <c r="M21" i="1" s="1"/>
  <c r="I22" i="1"/>
  <c r="K22" i="1" s="1"/>
  <c r="M22" i="1" s="1"/>
  <c r="G8" i="1"/>
  <c r="I8" i="1"/>
  <c r="M5" i="1"/>
  <c r="M8" i="1" s="1"/>
  <c r="K8" i="1"/>
  <c r="I13" i="1"/>
  <c r="G44" i="1"/>
  <c r="I29" i="1"/>
  <c r="G23" i="1" l="1"/>
  <c r="I16" i="1"/>
  <c r="K13" i="1"/>
  <c r="I44" i="1"/>
  <c r="K29" i="1"/>
  <c r="I20" i="1"/>
  <c r="M13" i="1" l="1"/>
  <c r="M16" i="1" s="1"/>
  <c r="K16" i="1"/>
  <c r="K44" i="1"/>
  <c r="M29" i="1"/>
  <c r="M44" i="1" s="1"/>
  <c r="K20" i="1"/>
  <c r="I23" i="1"/>
  <c r="K23" i="1" l="1"/>
  <c r="M20" i="1"/>
  <c r="M23" i="1" s="1"/>
</calcChain>
</file>

<file path=xl/sharedStrings.xml><?xml version="1.0" encoding="utf-8"?>
<sst xmlns="http://schemas.openxmlformats.org/spreadsheetml/2006/main" count="68" uniqueCount="32">
  <si>
    <t>Watts</t>
  </si>
  <si>
    <t># of Days Per Month</t>
  </si>
  <si>
    <t># of Months Per Year</t>
  </si>
  <si>
    <t>Total Annual Cost</t>
  </si>
  <si>
    <t>Hours Used Per Day</t>
  </si>
  <si>
    <t>Item Name or Location</t>
  </si>
  <si>
    <t>Total</t>
  </si>
  <si>
    <t># of Items</t>
  </si>
  <si>
    <t>Outdoor Lights</t>
  </si>
  <si>
    <t>Outdoor Lights LED</t>
  </si>
  <si>
    <t>Electricity Use Calculator</t>
  </si>
  <si>
    <t>Living Room Lamp</t>
  </si>
  <si>
    <t xml:space="preserve">Example with $0.20/kWh rate </t>
  </si>
  <si>
    <t>Total Daily Cost</t>
  </si>
  <si>
    <t>Daily Cost Per item</t>
  </si>
  <si>
    <t>Cost Per Month</t>
  </si>
  <si>
    <t>Electricity Cost Comparison</t>
  </si>
  <si>
    <t>Enter your utility rate here:</t>
  </si>
  <si>
    <t>Scenario 1</t>
  </si>
  <si>
    <t>Scenario 2</t>
  </si>
  <si>
    <t>This calculator was developed for the AK EnergySmart curriculum by Renewable Energy Alaska Project with funding from Alaska Housing Finance Corporation. Visit the website to learn more and contact the program coordinator: AKEnergySmart.org</t>
  </si>
  <si>
    <t>kiloWatts</t>
  </si>
  <si>
    <t>Electricity Cost Calculator</t>
  </si>
  <si>
    <t>*Note: calculations won't work until you enter a utility rate into cell D11 above. See instructions tab below for help.</t>
  </si>
  <si>
    <t xml:space="preserve">This section is for comparing similar appliances or lighting that have different wattage to determine the cost difference. </t>
  </si>
  <si>
    <t>An example could be comparing new LED holiday light strings (scenario 1) to an older incandescent holiday light strings (scenario 2).</t>
  </si>
  <si>
    <t>1. Look up your electric utility rate ($/kWh) on your bill - example right - and enter into cell D11.</t>
  </si>
  <si>
    <t>2. Check each appliance you want to calculate for how many watts they use. You can find this on some product tags, online, or by using an electricity monitor.</t>
  </si>
  <si>
    <t xml:space="preserve">3. Estimate how long you use each appliance and enter in the corresponding columns. </t>
  </si>
  <si>
    <t>4. For each line, enter one appliance or set of appliances (like lightbulbs) that use the same number of watts and are used for the same amount of time.</t>
  </si>
  <si>
    <t>Electricity Cost Calculator Instructions</t>
  </si>
  <si>
    <t>Electricity Cost Comparison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</si>
</sst>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0"/>
    <numFmt numFmtId="165" formatCode="&quot;$&quot;#,##0.00"/>
    <numFmt numFmtId="166" formatCode="&quot;$&quot;#,##0.0000"/>
  </numFmts>
  <fonts count="16" x14ac:knownFonts="1">
    <font>
      <sz val="11"/>
      <color theme="1"/>
      <name val="Calibri"/>
      <family val="2"/>
      <scheme val="minor"/>
    </font>
    <font>
      <b/>
      <sz val="16"/>
      <color theme="1"/>
      <name val="Franklin Gothic Medium"/>
      <family val="2"/>
    </font>
    <font>
      <sz val="11"/>
      <color theme="1"/>
      <name val="Calibri"/>
      <family val="2"/>
      <scheme val="minor"/>
    </font>
    <font>
      <b/>
      <sz val="48"/>
      <color rgb="FF3C619B"/>
      <name val="Calibri"/>
      <family val="2"/>
      <scheme val="minor"/>
    </font>
    <font>
      <sz val="14"/>
      <color theme="1"/>
      <name val="Calibri"/>
      <family val="2"/>
    </font>
    <font>
      <sz val="14"/>
      <name val="Calibri"/>
      <family val="2"/>
    </font>
    <font>
      <b/>
      <sz val="14"/>
      <color theme="1"/>
      <name val="Calibri"/>
      <family val="2"/>
    </font>
    <font>
      <b/>
      <sz val="16"/>
      <color theme="1"/>
      <name val="Calibri"/>
      <family val="2"/>
    </font>
    <font>
      <b/>
      <sz val="22"/>
      <color rgb="FF3C619B"/>
      <name val="Calibri"/>
      <family val="2"/>
    </font>
    <font>
      <b/>
      <sz val="22"/>
      <color rgb="FF3C619B"/>
      <name val="Calibri"/>
      <family val="2"/>
      <scheme val="minor"/>
    </font>
    <font>
      <b/>
      <sz val="28"/>
      <color rgb="FF3C619B"/>
      <name val="Calibri"/>
      <family val="2"/>
    </font>
    <font>
      <b/>
      <sz val="18"/>
      <color theme="1"/>
      <name val="Calibri"/>
      <family val="2"/>
    </font>
    <font>
      <sz val="16"/>
      <color theme="1"/>
      <name val="Calibri"/>
      <family val="2"/>
      <scheme val="minor"/>
    </font>
    <font>
      <b/>
      <sz val="16"/>
      <name val="Calibri"/>
      <family val="2"/>
    </font>
    <font>
      <sz val="16"/>
      <color rgb="FF000000"/>
      <name val="Calibri"/>
      <family val="2"/>
      <scheme val="minor"/>
    </font>
    <font>
      <b/>
      <sz val="18"/>
      <color rgb="FF3C619B"/>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EFF6FF"/>
        <bgColor indexed="64"/>
      </patternFill>
    </fill>
    <fill>
      <patternFill patternType="solid">
        <fgColor theme="2"/>
        <bgColor indexed="64"/>
      </patternFill>
    </fill>
    <fill>
      <patternFill patternType="solid">
        <fgColor rgb="FFFEE504"/>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91">
    <xf numFmtId="0" fontId="0" fillId="0" borderId="0" xfId="0"/>
    <xf numFmtId="0" fontId="0" fillId="0" borderId="0" xfId="0" applyAlignment="1" applyProtection="1">
      <alignment wrapText="1"/>
      <protection hidden="1"/>
    </xf>
    <xf numFmtId="166" fontId="0" fillId="0" borderId="0" xfId="0" applyNumberFormat="1" applyAlignment="1" applyProtection="1">
      <alignment wrapText="1"/>
      <protection hidden="1"/>
    </xf>
    <xf numFmtId="164" fontId="0" fillId="0" borderId="0" xfId="0" applyNumberFormat="1" applyAlignment="1" applyProtection="1">
      <alignment wrapText="1"/>
      <protection hidden="1"/>
    </xf>
    <xf numFmtId="165" fontId="0" fillId="0" borderId="0" xfId="0" applyNumberFormat="1" applyAlignment="1" applyProtection="1">
      <alignment wrapText="1"/>
      <protection hidden="1"/>
    </xf>
    <xf numFmtId="0" fontId="0" fillId="0" borderId="0" xfId="0" applyNumberFormat="1" applyAlignment="1" applyProtection="1">
      <alignment wrapText="1"/>
      <protection hidden="1"/>
    </xf>
    <xf numFmtId="0" fontId="0" fillId="0" borderId="0" xfId="0" applyNumberFormat="1" applyFill="1" applyAlignment="1" applyProtection="1">
      <alignment wrapText="1"/>
      <protection hidden="1"/>
    </xf>
    <xf numFmtId="0" fontId="1" fillId="0" borderId="0" xfId="0" applyFont="1" applyAlignment="1" applyProtection="1">
      <alignment wrapText="1"/>
      <protection hidden="1"/>
    </xf>
    <xf numFmtId="0" fontId="4" fillId="0" borderId="1" xfId="0" applyFont="1" applyBorder="1" applyAlignment="1" applyProtection="1">
      <alignment horizontal="center" wrapText="1"/>
      <protection locked="0"/>
    </xf>
    <xf numFmtId="0" fontId="4" fillId="0" borderId="0" xfId="0" applyFont="1" applyAlignment="1" applyProtection="1">
      <alignment wrapText="1"/>
      <protection hidden="1"/>
    </xf>
    <xf numFmtId="164" fontId="4" fillId="0" borderId="0" xfId="0" applyNumberFormat="1" applyFont="1" applyAlignment="1" applyProtection="1">
      <alignment wrapText="1"/>
      <protection hidden="1"/>
    </xf>
    <xf numFmtId="165" fontId="4" fillId="0" borderId="0" xfId="0" applyNumberFormat="1" applyFont="1" applyAlignment="1" applyProtection="1">
      <alignment wrapText="1"/>
      <protection hidden="1"/>
    </xf>
    <xf numFmtId="166" fontId="4" fillId="0" borderId="0" xfId="0" applyNumberFormat="1" applyFont="1" applyAlignment="1" applyProtection="1">
      <alignment wrapText="1"/>
      <protection hidden="1"/>
    </xf>
    <xf numFmtId="0" fontId="6" fillId="0" borderId="0" xfId="0" applyFont="1" applyAlignment="1" applyProtection="1">
      <alignment wrapText="1"/>
      <protection hidden="1"/>
    </xf>
    <xf numFmtId="0" fontId="4" fillId="0" borderId="0" xfId="0" applyNumberFormat="1" applyFont="1" applyFill="1" applyAlignment="1" applyProtection="1">
      <alignment wrapText="1"/>
      <protection hidden="1"/>
    </xf>
    <xf numFmtId="0" fontId="4" fillId="0" borderId="0" xfId="0" applyFont="1" applyFill="1" applyAlignment="1" applyProtection="1">
      <alignment wrapText="1"/>
      <protection hidden="1"/>
    </xf>
    <xf numFmtId="164" fontId="4" fillId="0" borderId="0" xfId="0" applyNumberFormat="1" applyFont="1" applyFill="1" applyAlignment="1" applyProtection="1">
      <alignment wrapText="1"/>
      <protection hidden="1"/>
    </xf>
    <xf numFmtId="165" fontId="4" fillId="0" borderId="0" xfId="0" applyNumberFormat="1" applyFont="1" applyFill="1" applyAlignment="1" applyProtection="1">
      <alignment wrapText="1"/>
      <protection hidden="1"/>
    </xf>
    <xf numFmtId="2" fontId="4" fillId="0" borderId="1" xfId="0" applyNumberFormat="1" applyFont="1" applyBorder="1" applyAlignment="1" applyProtection="1">
      <alignment horizontal="center" wrapText="1"/>
      <protection locked="0"/>
    </xf>
    <xf numFmtId="0" fontId="4" fillId="0" borderId="1" xfId="0" applyNumberFormat="1" applyFont="1" applyBorder="1" applyAlignment="1" applyProtection="1">
      <alignment horizontal="center" wrapText="1"/>
      <protection locked="0"/>
    </xf>
    <xf numFmtId="0" fontId="4" fillId="0" borderId="11"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2" fontId="4" fillId="0" borderId="2" xfId="0" applyNumberFormat="1" applyFont="1" applyBorder="1" applyAlignment="1" applyProtection="1">
      <alignment horizontal="center" wrapText="1"/>
      <protection locked="0"/>
    </xf>
    <xf numFmtId="0" fontId="4" fillId="0" borderId="2" xfId="0" applyNumberFormat="1" applyFont="1" applyBorder="1" applyAlignment="1" applyProtection="1">
      <alignment horizontal="center" wrapText="1"/>
      <protection locked="0"/>
    </xf>
    <xf numFmtId="0" fontId="6" fillId="3" borderId="4" xfId="0" applyFont="1" applyFill="1" applyBorder="1" applyAlignment="1" applyProtection="1">
      <alignment horizontal="center" wrapText="1"/>
      <protection hidden="1"/>
    </xf>
    <xf numFmtId="0" fontId="6" fillId="3" borderId="5" xfId="0" applyFont="1" applyFill="1" applyBorder="1" applyAlignment="1" applyProtection="1">
      <alignment horizontal="center" wrapText="1"/>
      <protection hidden="1"/>
    </xf>
    <xf numFmtId="166" fontId="6" fillId="3" borderId="5" xfId="0" applyNumberFormat="1" applyFont="1" applyFill="1" applyBorder="1" applyAlignment="1" applyProtection="1">
      <alignment horizontal="center" wrapText="1"/>
      <protection hidden="1"/>
    </xf>
    <xf numFmtId="164" fontId="6" fillId="3" borderId="5" xfId="0" applyNumberFormat="1" applyFont="1" applyFill="1" applyBorder="1" applyAlignment="1" applyProtection="1">
      <alignment horizontal="center" wrapText="1"/>
      <protection hidden="1"/>
    </xf>
    <xf numFmtId="165" fontId="6" fillId="3" borderId="6" xfId="0" applyNumberFormat="1" applyFont="1" applyFill="1" applyBorder="1" applyAlignment="1" applyProtection="1">
      <alignment horizontal="center" wrapText="1"/>
      <protection hidden="1"/>
    </xf>
    <xf numFmtId="0" fontId="4" fillId="3" borderId="11" xfId="0" applyFont="1" applyFill="1" applyBorder="1" applyAlignment="1" applyProtection="1">
      <alignment horizontal="center" wrapText="1"/>
      <protection hidden="1"/>
    </xf>
    <xf numFmtId="0" fontId="4" fillId="3" borderId="1" xfId="0" applyFont="1" applyFill="1" applyBorder="1" applyAlignment="1" applyProtection="1">
      <alignment horizontal="center" wrapText="1"/>
      <protection hidden="1"/>
    </xf>
    <xf numFmtId="165" fontId="4" fillId="3" borderId="11" xfId="0" applyNumberFormat="1" applyFont="1" applyFill="1" applyBorder="1" applyAlignment="1" applyProtection="1">
      <alignment horizontal="center" wrapText="1"/>
      <protection hidden="1"/>
    </xf>
    <xf numFmtId="165" fontId="4" fillId="3" borderId="1" xfId="0" applyNumberFormat="1" applyFont="1" applyFill="1" applyBorder="1" applyAlignment="1" applyProtection="1">
      <alignment horizontal="center" wrapText="1"/>
      <protection hidden="1"/>
    </xf>
    <xf numFmtId="165" fontId="5" fillId="3" borderId="12" xfId="0" applyNumberFormat="1" applyFont="1" applyFill="1" applyBorder="1" applyAlignment="1" applyProtection="1">
      <alignment horizontal="center" wrapText="1"/>
      <protection hidden="1"/>
    </xf>
    <xf numFmtId="165" fontId="5" fillId="3" borderId="3" xfId="0" applyNumberFormat="1" applyFont="1" applyFill="1" applyBorder="1" applyAlignment="1" applyProtection="1">
      <alignment horizontal="center" wrapText="1"/>
      <protection hidden="1"/>
    </xf>
    <xf numFmtId="165" fontId="4" fillId="3" borderId="11" xfId="1" applyNumberFormat="1" applyFont="1" applyFill="1" applyBorder="1" applyAlignment="1" applyProtection="1">
      <alignment horizontal="center" wrapText="1"/>
      <protection hidden="1"/>
    </xf>
    <xf numFmtId="165" fontId="4" fillId="3" borderId="1" xfId="1" applyNumberFormat="1" applyFont="1" applyFill="1" applyBorder="1" applyAlignment="1" applyProtection="1">
      <alignment horizontal="center" wrapText="1"/>
      <protection hidden="1"/>
    </xf>
    <xf numFmtId="0" fontId="7" fillId="3" borderId="4" xfId="0" applyFont="1" applyFill="1" applyBorder="1" applyAlignment="1" applyProtection="1">
      <alignment horizontal="center" wrapText="1"/>
      <protection hidden="1"/>
    </xf>
    <xf numFmtId="0" fontId="7" fillId="3" borderId="5" xfId="0" applyFont="1" applyFill="1" applyBorder="1" applyAlignment="1" applyProtection="1">
      <alignment horizontal="center" wrapText="1"/>
      <protection hidden="1"/>
    </xf>
    <xf numFmtId="0" fontId="7" fillId="3" borderId="13" xfId="0" applyFont="1" applyFill="1" applyBorder="1" applyAlignment="1" applyProtection="1">
      <alignment horizontal="center" wrapText="1"/>
      <protection hidden="1"/>
    </xf>
    <xf numFmtId="0" fontId="7" fillId="2" borderId="5" xfId="0" applyFont="1" applyFill="1" applyBorder="1" applyAlignment="1" applyProtection="1">
      <alignment horizontal="center" wrapText="1"/>
      <protection locked="0"/>
    </xf>
    <xf numFmtId="165" fontId="7" fillId="3" borderId="5" xfId="0" applyNumberFormat="1" applyFont="1" applyFill="1" applyBorder="1" applyAlignment="1" applyProtection="1">
      <alignment horizontal="center" wrapText="1"/>
      <protection hidden="1"/>
    </xf>
    <xf numFmtId="165" fontId="13" fillId="3" borderId="6" xfId="0" applyNumberFormat="1" applyFont="1" applyFill="1" applyBorder="1" applyAlignment="1" applyProtection="1">
      <alignment horizontal="center" wrapText="1"/>
      <protection hidden="1"/>
    </xf>
    <xf numFmtId="0" fontId="7" fillId="0" borderId="4" xfId="0" applyFont="1" applyFill="1" applyBorder="1" applyAlignment="1" applyProtection="1">
      <alignment horizontal="center" wrapText="1"/>
      <protection hidden="1"/>
    </xf>
    <xf numFmtId="165" fontId="7" fillId="3" borderId="5" xfId="1" applyNumberFormat="1" applyFont="1" applyFill="1" applyBorder="1" applyAlignment="1" applyProtection="1">
      <alignment horizontal="center" wrapText="1"/>
      <protection hidden="1"/>
    </xf>
    <xf numFmtId="165" fontId="11" fillId="0" borderId="7" xfId="0" applyNumberFormat="1" applyFont="1" applyBorder="1" applyAlignment="1" applyProtection="1">
      <alignment horizontal="center" vertical="center" wrapText="1"/>
      <protection locked="0" hidden="1"/>
    </xf>
    <xf numFmtId="0" fontId="12" fillId="0" borderId="0" xfId="0" applyFont="1" applyFill="1" applyBorder="1" applyAlignment="1"/>
    <xf numFmtId="0" fontId="12" fillId="0" borderId="0" xfId="0" applyFont="1" applyFill="1" applyBorder="1" applyAlignment="1">
      <alignment wrapText="1"/>
    </xf>
    <xf numFmtId="0" fontId="12" fillId="0" borderId="0" xfId="0" applyFont="1" applyFill="1" applyBorder="1" applyAlignment="1">
      <alignment vertical="center"/>
    </xf>
    <xf numFmtId="0" fontId="14" fillId="0" borderId="0" xfId="0" applyFont="1" applyFill="1" applyBorder="1" applyAlignment="1">
      <alignment vertical="center" wrapText="1"/>
    </xf>
    <xf numFmtId="0" fontId="11" fillId="5" borderId="8" xfId="0" applyFont="1" applyFill="1" applyBorder="1" applyAlignment="1" applyProtection="1">
      <alignment horizontal="center" vertical="center" wrapText="1"/>
      <protection hidden="1"/>
    </xf>
    <xf numFmtId="0" fontId="12" fillId="3" borderId="15" xfId="0" applyFont="1" applyFill="1" applyBorder="1" applyAlignment="1" applyProtection="1">
      <alignment horizontal="center" vertical="center" wrapText="1"/>
      <protection hidden="1"/>
    </xf>
    <xf numFmtId="0" fontId="12" fillId="3" borderId="16" xfId="0" applyFont="1" applyFill="1" applyBorder="1" applyAlignment="1" applyProtection="1">
      <alignment horizontal="center" vertical="center" wrapText="1"/>
      <protection hidden="1"/>
    </xf>
    <xf numFmtId="0" fontId="12" fillId="3" borderId="17" xfId="0" applyFont="1" applyFill="1" applyBorder="1" applyAlignment="1" applyProtection="1">
      <alignment horizontal="center" vertical="center" wrapText="1"/>
      <protection hidden="1"/>
    </xf>
    <xf numFmtId="0" fontId="12" fillId="3" borderId="18" xfId="0" applyFont="1" applyFill="1" applyBorder="1" applyAlignment="1" applyProtection="1">
      <alignment horizontal="center" vertical="center" wrapText="1"/>
      <protection hidden="1"/>
    </xf>
    <xf numFmtId="0" fontId="12" fillId="3" borderId="1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0" fontId="3" fillId="0" borderId="0" xfId="0" applyFont="1" applyAlignment="1" applyProtection="1">
      <alignment horizontal="center" wrapText="1"/>
      <protection hidden="1"/>
    </xf>
    <xf numFmtId="0" fontId="10" fillId="0" borderId="0" xfId="0" applyNumberFormat="1" applyFont="1" applyFill="1" applyBorder="1" applyAlignment="1" applyProtection="1">
      <alignment horizontal="center" vertical="center" wrapText="1"/>
      <protection hidden="1"/>
    </xf>
    <xf numFmtId="0" fontId="8" fillId="0" borderId="8" xfId="0" applyFont="1" applyBorder="1" applyAlignment="1" applyProtection="1">
      <alignment horizontal="center" wrapText="1"/>
      <protection hidden="1"/>
    </xf>
    <xf numFmtId="0" fontId="8" fillId="0" borderId="14"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9" fillId="0" borderId="8" xfId="0" applyNumberFormat="1" applyFont="1" applyBorder="1" applyAlignment="1" applyProtection="1">
      <alignment horizontal="center" wrapText="1"/>
      <protection hidden="1"/>
    </xf>
    <xf numFmtId="0" fontId="9" fillId="0" borderId="14" xfId="0" applyNumberFormat="1" applyFont="1" applyBorder="1" applyAlignment="1" applyProtection="1">
      <alignment horizontal="center" wrapText="1"/>
      <protection hidden="1"/>
    </xf>
    <xf numFmtId="0" fontId="9" fillId="0" borderId="9" xfId="0" applyNumberFormat="1" applyFont="1" applyBorder="1" applyAlignment="1" applyProtection="1">
      <alignment horizontal="center" wrapText="1"/>
      <protection hidden="1"/>
    </xf>
    <xf numFmtId="0" fontId="10" fillId="0" borderId="8" xfId="0" applyFont="1" applyFill="1" applyBorder="1" applyAlignment="1" applyProtection="1">
      <alignment horizontal="center" vertical="center" wrapText="1"/>
      <protection hidden="1"/>
    </xf>
    <xf numFmtId="0" fontId="10" fillId="0" borderId="14" xfId="0" applyFont="1" applyFill="1" applyBorder="1" applyAlignment="1" applyProtection="1">
      <alignment horizontal="center" vertical="center" wrapText="1"/>
      <protection hidden="1"/>
    </xf>
    <xf numFmtId="0" fontId="10" fillId="0" borderId="9" xfId="0" applyFont="1" applyFill="1" applyBorder="1" applyAlignment="1" applyProtection="1">
      <alignment horizontal="center" vertical="center" wrapText="1"/>
      <protection hidden="1"/>
    </xf>
    <xf numFmtId="0" fontId="7" fillId="5" borderId="0" xfId="0" applyFont="1" applyFill="1" applyAlignment="1" applyProtection="1">
      <alignment horizontal="center" wrapText="1"/>
      <protection hidden="1"/>
    </xf>
    <xf numFmtId="0" fontId="12" fillId="4" borderId="21"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5" fillId="0" borderId="8" xfId="0" applyFont="1" applyBorder="1" applyAlignment="1">
      <alignment horizontal="center" vertical="center"/>
    </xf>
    <xf numFmtId="0" fontId="15" fillId="0" borderId="14"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xf>
    <xf numFmtId="0" fontId="15" fillId="0" borderId="14" xfId="0" applyFont="1" applyBorder="1" applyAlignment="1">
      <alignment horizontal="center"/>
    </xf>
    <xf numFmtId="0" fontId="15" fillId="0" borderId="9" xfId="0" applyFont="1" applyBorder="1" applyAlignment="1">
      <alignment horizontal="center"/>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4" borderId="24" xfId="0" applyFont="1" applyFill="1" applyBorder="1" applyAlignment="1">
      <alignment horizontal="left" vertical="center" wrapText="1"/>
    </xf>
    <xf numFmtId="0" fontId="12" fillId="4" borderId="25" xfId="0" applyFont="1" applyFill="1" applyBorder="1" applyAlignment="1">
      <alignment horizontal="left" vertical="center" wrapText="1"/>
    </xf>
    <xf numFmtId="0" fontId="12" fillId="4" borderId="26" xfId="0" applyFont="1" applyFill="1" applyBorder="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FEE504"/>
      <color rgb="FF3C619B"/>
      <color rgb="FFFED402"/>
      <color rgb="FFEFF6FF"/>
      <color rgb="FFECF5E7"/>
      <color rgb="FF5B9E4A"/>
      <color rgb="FF05FF96"/>
      <color rgb="FF2FC9FF"/>
      <color rgb="FFFFDDDD"/>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122018</xdr:colOff>
      <xdr:row>0</xdr:row>
      <xdr:rowOff>355600</xdr:rowOff>
    </xdr:from>
    <xdr:to>
      <xdr:col>2</xdr:col>
      <xdr:colOff>1905000</xdr:colOff>
      <xdr:row>0</xdr:row>
      <xdr:rowOff>921663</xdr:rowOff>
    </xdr:to>
    <xdr:pic>
      <xdr:nvPicPr>
        <xdr:cNvPr id="5" name="Picture 4">
          <a:extLst>
            <a:ext uri="{FF2B5EF4-FFF2-40B4-BE49-F238E27FC236}">
              <a16:creationId xmlns:a16="http://schemas.microsoft.com/office/drawing/2014/main" id="{DD6588E5-89F6-C04C-4BFA-8393DA7AC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18" y="355600"/>
          <a:ext cx="2176682" cy="5660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279400</xdr:colOff>
      <xdr:row>1</xdr:row>
      <xdr:rowOff>213660</xdr:rowOff>
    </xdr:from>
    <xdr:to>
      <xdr:col>16</xdr:col>
      <xdr:colOff>380999</xdr:colOff>
      <xdr:row>25</xdr:row>
      <xdr:rowOff>25399</xdr:rowOff>
    </xdr:to>
    <xdr:pic>
      <xdr:nvPicPr>
        <xdr:cNvPr id="3" name="Picture 2">
          <a:extLst>
            <a:ext uri="{FF2B5EF4-FFF2-40B4-BE49-F238E27FC236}">
              <a16:creationId xmlns:a16="http://schemas.microsoft.com/office/drawing/2014/main" id="{705C0A4F-D4AB-B69E-032B-FB90155A17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08900" y="416860"/>
          <a:ext cx="5880099" cy="7609539"/>
        </a:xfrm>
        <a:prstGeom prst="rect">
          <a:avLst/>
        </a:prstGeom>
        <a:ln w="28575">
          <a:solidFill>
            <a:srgbClr val="3C619B"/>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8"/>
  <sheetViews>
    <sheetView tabSelected="1" topLeftCell="A3" workbookViewId="0">
      <selection activeCell="L10" sqref="L10"/>
    </sheetView>
  </sheetViews>
  <sheetFormatPr baseColWidth="10" defaultColWidth="9.1640625" defaultRowHeight="15" x14ac:dyDescent="0.2"/>
  <cols>
    <col min="1" max="1" width="0.33203125" style="1" customWidth="1"/>
    <col min="2" max="2" width="5.1640625" style="1" customWidth="1"/>
    <col min="3" max="3" width="25.5" style="1" customWidth="1"/>
    <col min="4" max="4" width="11.5" style="1" bestFit="1" customWidth="1"/>
    <col min="5" max="5" width="10.83203125" style="1" customWidth="1"/>
    <col min="6" max="6" width="12.6640625" style="1" customWidth="1"/>
    <col min="7" max="7" width="13.33203125" style="1" customWidth="1"/>
    <col min="8" max="8" width="10.6640625" style="1" customWidth="1"/>
    <col min="9" max="9" width="13.6640625" style="2" customWidth="1"/>
    <col min="10" max="10" width="13.33203125" style="1" customWidth="1"/>
    <col min="11" max="11" width="13.6640625" style="3" customWidth="1"/>
    <col min="12" max="12" width="11.5" style="1" bestFit="1" customWidth="1"/>
    <col min="13" max="13" width="13.6640625" style="4" customWidth="1"/>
    <col min="14" max="14" width="9.1640625" style="1" customWidth="1"/>
    <col min="15" max="15" width="9.1640625" style="1"/>
    <col min="16" max="16" width="13.83203125" style="1" bestFit="1" customWidth="1"/>
    <col min="17" max="16384" width="9.1640625" style="1"/>
  </cols>
  <sheetData>
    <row r="1" spans="2:14" ht="76" customHeight="1" x14ac:dyDescent="0.7">
      <c r="C1" s="58" t="s">
        <v>10</v>
      </c>
      <c r="D1" s="58"/>
      <c r="E1" s="58"/>
      <c r="F1" s="58"/>
      <c r="G1" s="58"/>
      <c r="H1" s="58"/>
      <c r="I1" s="58"/>
      <c r="J1" s="58"/>
      <c r="K1" s="58"/>
      <c r="L1" s="58"/>
      <c r="M1" s="58"/>
    </row>
    <row r="2" spans="2:14" ht="16" thickBot="1" x14ac:dyDescent="0.25"/>
    <row r="3" spans="2:14" ht="34.25" customHeight="1" thickBot="1" x14ac:dyDescent="0.4">
      <c r="C3" s="9"/>
      <c r="D3" s="9"/>
      <c r="E3" s="9"/>
      <c r="F3" s="60" t="s">
        <v>12</v>
      </c>
      <c r="G3" s="61"/>
      <c r="H3" s="61"/>
      <c r="I3" s="61"/>
      <c r="J3" s="62"/>
      <c r="K3" s="10"/>
      <c r="L3" s="9"/>
      <c r="M3" s="11"/>
    </row>
    <row r="4" spans="2:14" ht="61" thickBot="1" x14ac:dyDescent="0.3">
      <c r="C4" s="25" t="s">
        <v>5</v>
      </c>
      <c r="D4" s="26" t="s">
        <v>0</v>
      </c>
      <c r="E4" s="26" t="s">
        <v>21</v>
      </c>
      <c r="F4" s="26" t="s">
        <v>4</v>
      </c>
      <c r="G4" s="26" t="s">
        <v>14</v>
      </c>
      <c r="H4" s="26" t="s">
        <v>7</v>
      </c>
      <c r="I4" s="27" t="s">
        <v>13</v>
      </c>
      <c r="J4" s="26" t="s">
        <v>1</v>
      </c>
      <c r="K4" s="28" t="s">
        <v>15</v>
      </c>
      <c r="L4" s="26" t="s">
        <v>2</v>
      </c>
      <c r="M4" s="29" t="s">
        <v>3</v>
      </c>
    </row>
    <row r="5" spans="2:14" ht="20" x14ac:dyDescent="0.25">
      <c r="C5" s="21" t="s">
        <v>8</v>
      </c>
      <c r="D5" s="20">
        <v>75</v>
      </c>
      <c r="E5" s="30">
        <f>D5/1000</f>
        <v>7.4999999999999997E-2</v>
      </c>
      <c r="F5" s="20">
        <v>6</v>
      </c>
      <c r="G5" s="32">
        <f>E5*0.2*F5</f>
        <v>0.09</v>
      </c>
      <c r="H5" s="20">
        <v>4</v>
      </c>
      <c r="I5" s="32">
        <f>G5*H5</f>
        <v>0.36</v>
      </c>
      <c r="J5" s="20">
        <v>30</v>
      </c>
      <c r="K5" s="32">
        <f>I5*J5</f>
        <v>10.799999999999999</v>
      </c>
      <c r="L5" s="20">
        <v>6</v>
      </c>
      <c r="M5" s="34">
        <f>K5*L5</f>
        <v>64.8</v>
      </c>
    </row>
    <row r="6" spans="2:14" ht="20" x14ac:dyDescent="0.25">
      <c r="C6" s="22" t="s">
        <v>9</v>
      </c>
      <c r="D6" s="8">
        <v>9</v>
      </c>
      <c r="E6" s="31">
        <f t="shared" ref="E6:E7" si="0">D6/1000</f>
        <v>8.9999999999999993E-3</v>
      </c>
      <c r="F6" s="8">
        <v>6</v>
      </c>
      <c r="G6" s="33">
        <f>E6*0.2*F6</f>
        <v>1.0800000000000001E-2</v>
      </c>
      <c r="H6" s="8">
        <v>4</v>
      </c>
      <c r="I6" s="33">
        <f t="shared" ref="I6:I7" si="1">G6*H6</f>
        <v>4.3200000000000002E-2</v>
      </c>
      <c r="J6" s="8">
        <v>30</v>
      </c>
      <c r="K6" s="33">
        <f t="shared" ref="K6:K7" si="2">I6*J6</f>
        <v>1.296</v>
      </c>
      <c r="L6" s="8">
        <v>6</v>
      </c>
      <c r="M6" s="35">
        <f t="shared" ref="M6:M7" si="3">K6*L6</f>
        <v>7.7759999999999998</v>
      </c>
    </row>
    <row r="7" spans="2:14" ht="21" thickBot="1" x14ac:dyDescent="0.3">
      <c r="C7" s="22" t="s">
        <v>11</v>
      </c>
      <c r="D7" s="8">
        <v>60</v>
      </c>
      <c r="E7" s="31">
        <f t="shared" si="0"/>
        <v>0.06</v>
      </c>
      <c r="F7" s="8">
        <v>4</v>
      </c>
      <c r="G7" s="33">
        <f>E7*0.2*F7</f>
        <v>4.8000000000000001E-2</v>
      </c>
      <c r="H7" s="8">
        <v>1</v>
      </c>
      <c r="I7" s="33">
        <f t="shared" si="1"/>
        <v>4.8000000000000001E-2</v>
      </c>
      <c r="J7" s="8">
        <v>30</v>
      </c>
      <c r="K7" s="33">
        <f t="shared" si="2"/>
        <v>1.44</v>
      </c>
      <c r="L7" s="8">
        <v>3</v>
      </c>
      <c r="M7" s="35">
        <f t="shared" si="3"/>
        <v>4.32</v>
      </c>
    </row>
    <row r="8" spans="2:14" ht="23" thickBot="1" x14ac:dyDescent="0.3">
      <c r="C8" s="38" t="s">
        <v>6</v>
      </c>
      <c r="D8" s="39">
        <f>SUM(D5:D7)</f>
        <v>144</v>
      </c>
      <c r="E8" s="40">
        <f>SUM(E5:E7)</f>
        <v>0.14399999999999999</v>
      </c>
      <c r="F8" s="41"/>
      <c r="G8" s="42">
        <f>G5+G6+G7</f>
        <v>0.14879999999999999</v>
      </c>
      <c r="H8" s="41"/>
      <c r="I8" s="42">
        <f>I5+I6+I7</f>
        <v>0.45119999999999999</v>
      </c>
      <c r="J8" s="41"/>
      <c r="K8" s="42">
        <f>SUM(K5:K7)</f>
        <v>13.535999999999998</v>
      </c>
      <c r="L8" s="41"/>
      <c r="M8" s="43">
        <f>SUM(M5:M7)</f>
        <v>76.895999999999987</v>
      </c>
    </row>
    <row r="9" spans="2:14" ht="20" customHeight="1" thickBot="1" x14ac:dyDescent="0.3">
      <c r="B9" s="7"/>
      <c r="E9" s="13"/>
      <c r="F9" s="13"/>
      <c r="G9" s="13"/>
      <c r="H9" s="13"/>
      <c r="I9" s="13"/>
      <c r="J9" s="13"/>
      <c r="K9" s="13"/>
      <c r="L9" s="13"/>
      <c r="M9" s="13"/>
      <c r="N9" s="7"/>
    </row>
    <row r="10" spans="2:14" ht="51" customHeight="1" thickBot="1" x14ac:dyDescent="0.3">
      <c r="B10" s="7"/>
      <c r="C10" s="51" t="s">
        <v>17</v>
      </c>
      <c r="D10" s="46"/>
      <c r="E10" s="13"/>
      <c r="F10" s="59" t="s">
        <v>16</v>
      </c>
      <c r="G10" s="59"/>
      <c r="H10" s="59"/>
      <c r="I10" s="59"/>
      <c r="J10" s="59"/>
      <c r="K10" s="13"/>
      <c r="L10" s="13"/>
      <c r="M10" s="13"/>
      <c r="N10" s="7"/>
    </row>
    <row r="11" spans="2:14" s="5" customFormat="1" ht="30" customHeight="1" thickBot="1" x14ac:dyDescent="0.4">
      <c r="B11" s="6"/>
      <c r="C11" s="14"/>
      <c r="D11" s="14"/>
      <c r="E11" s="14"/>
      <c r="F11" s="63" t="s">
        <v>18</v>
      </c>
      <c r="G11" s="64"/>
      <c r="H11" s="64"/>
      <c r="I11" s="64"/>
      <c r="J11" s="65"/>
      <c r="K11" s="14"/>
      <c r="L11" s="14"/>
      <c r="M11" s="14"/>
      <c r="N11" s="6"/>
    </row>
    <row r="12" spans="2:14" ht="61" thickBot="1" x14ac:dyDescent="0.3">
      <c r="C12" s="25" t="s">
        <v>5</v>
      </c>
      <c r="D12" s="26" t="s">
        <v>0</v>
      </c>
      <c r="E12" s="26" t="s">
        <v>21</v>
      </c>
      <c r="F12" s="26" t="s">
        <v>4</v>
      </c>
      <c r="G12" s="26" t="s">
        <v>14</v>
      </c>
      <c r="H12" s="26" t="s">
        <v>7</v>
      </c>
      <c r="I12" s="27" t="s">
        <v>13</v>
      </c>
      <c r="J12" s="26" t="s">
        <v>1</v>
      </c>
      <c r="K12" s="28" t="s">
        <v>15</v>
      </c>
      <c r="L12" s="26" t="s">
        <v>2</v>
      </c>
      <c r="M12" s="29" t="s">
        <v>3</v>
      </c>
    </row>
    <row r="13" spans="2:14" s="5" customFormat="1" ht="19" x14ac:dyDescent="0.25">
      <c r="C13" s="21"/>
      <c r="D13" s="20"/>
      <c r="E13" s="30">
        <f>D13/1000</f>
        <v>0</v>
      </c>
      <c r="F13" s="20"/>
      <c r="G13" s="32">
        <f>E13*D10*F13</f>
        <v>0</v>
      </c>
      <c r="H13" s="20"/>
      <c r="I13" s="32">
        <f>G13*H13</f>
        <v>0</v>
      </c>
      <c r="J13" s="20"/>
      <c r="K13" s="32">
        <f>I13*J13</f>
        <v>0</v>
      </c>
      <c r="L13" s="20"/>
      <c r="M13" s="34">
        <f>K13*L13</f>
        <v>0</v>
      </c>
    </row>
    <row r="14" spans="2:14" ht="19" x14ac:dyDescent="0.25">
      <c r="C14" s="22"/>
      <c r="D14" s="8"/>
      <c r="E14" s="31">
        <f t="shared" ref="E14:E15" si="4">D14/1000</f>
        <v>0</v>
      </c>
      <c r="F14" s="8"/>
      <c r="G14" s="33">
        <f>E14*D10*F14</f>
        <v>0</v>
      </c>
      <c r="H14" s="8"/>
      <c r="I14" s="33">
        <f t="shared" ref="I14:I15" si="5">G14*H14</f>
        <v>0</v>
      </c>
      <c r="J14" s="8"/>
      <c r="K14" s="33">
        <f t="shared" ref="K14:K15" si="6">I14*J14</f>
        <v>0</v>
      </c>
      <c r="L14" s="8"/>
      <c r="M14" s="35">
        <f t="shared" ref="M14:M15" si="7">K14*L14</f>
        <v>0</v>
      </c>
    </row>
    <row r="15" spans="2:14" ht="20" thickBot="1" x14ac:dyDescent="0.3">
      <c r="C15" s="22"/>
      <c r="D15" s="8"/>
      <c r="E15" s="31">
        <f t="shared" si="4"/>
        <v>0</v>
      </c>
      <c r="F15" s="8"/>
      <c r="G15" s="33">
        <f>E15*D10*F15</f>
        <v>0</v>
      </c>
      <c r="H15" s="8"/>
      <c r="I15" s="33">
        <f t="shared" si="5"/>
        <v>0</v>
      </c>
      <c r="J15" s="8"/>
      <c r="K15" s="33">
        <f t="shared" si="6"/>
        <v>0</v>
      </c>
      <c r="L15" s="8"/>
      <c r="M15" s="35">
        <f t="shared" si="7"/>
        <v>0</v>
      </c>
    </row>
    <row r="16" spans="2:14" ht="23" thickBot="1" x14ac:dyDescent="0.3">
      <c r="C16" s="44" t="s">
        <v>6</v>
      </c>
      <c r="D16" s="39">
        <f>SUM(D13:D15)</f>
        <v>0</v>
      </c>
      <c r="E16" s="40">
        <f>SUM(E13:E15)</f>
        <v>0</v>
      </c>
      <c r="F16" s="41"/>
      <c r="G16" s="42">
        <f>G13+G14+G15</f>
        <v>0</v>
      </c>
      <c r="H16" s="41"/>
      <c r="I16" s="42">
        <f>I13+I14+I15</f>
        <v>0</v>
      </c>
      <c r="J16" s="41"/>
      <c r="K16" s="42">
        <f>SUM(K13:K15)</f>
        <v>0</v>
      </c>
      <c r="L16" s="41"/>
      <c r="M16" s="43">
        <f>SUM(M13:M15)</f>
        <v>0</v>
      </c>
    </row>
    <row r="17" spans="3:13" ht="20" thickBot="1" x14ac:dyDescent="0.3">
      <c r="C17" s="9"/>
      <c r="D17" s="9"/>
      <c r="E17" s="9"/>
      <c r="F17" s="9"/>
      <c r="G17" s="9"/>
      <c r="H17" s="9"/>
      <c r="I17" s="12"/>
      <c r="J17" s="9"/>
      <c r="K17" s="10"/>
      <c r="L17" s="9"/>
      <c r="M17" s="11"/>
    </row>
    <row r="18" spans="3:13" ht="30" customHeight="1" thickBot="1" x14ac:dyDescent="0.4">
      <c r="C18" s="9"/>
      <c r="D18" s="9"/>
      <c r="E18" s="9"/>
      <c r="F18" s="63" t="s">
        <v>19</v>
      </c>
      <c r="G18" s="64"/>
      <c r="H18" s="64"/>
      <c r="I18" s="64"/>
      <c r="J18" s="65"/>
      <c r="K18" s="10"/>
      <c r="L18" s="9"/>
      <c r="M18" s="11"/>
    </row>
    <row r="19" spans="3:13" ht="61" thickBot="1" x14ac:dyDescent="0.3">
      <c r="C19" s="25" t="s">
        <v>5</v>
      </c>
      <c r="D19" s="26" t="s">
        <v>0</v>
      </c>
      <c r="E19" s="26" t="s">
        <v>21</v>
      </c>
      <c r="F19" s="26" t="s">
        <v>4</v>
      </c>
      <c r="G19" s="26" t="s">
        <v>14</v>
      </c>
      <c r="H19" s="26" t="s">
        <v>7</v>
      </c>
      <c r="I19" s="27" t="s">
        <v>13</v>
      </c>
      <c r="J19" s="26" t="s">
        <v>1</v>
      </c>
      <c r="K19" s="28" t="s">
        <v>15</v>
      </c>
      <c r="L19" s="26" t="s">
        <v>2</v>
      </c>
      <c r="M19" s="29" t="s">
        <v>3</v>
      </c>
    </row>
    <row r="20" spans="3:13" ht="19" x14ac:dyDescent="0.25">
      <c r="C20" s="21"/>
      <c r="D20" s="20"/>
      <c r="E20" s="30">
        <f>D20/1000</f>
        <v>0</v>
      </c>
      <c r="F20" s="20"/>
      <c r="G20" s="32">
        <f>E20*D10*F20</f>
        <v>0</v>
      </c>
      <c r="H20" s="20"/>
      <c r="I20" s="32">
        <f>G20*H20</f>
        <v>0</v>
      </c>
      <c r="J20" s="20"/>
      <c r="K20" s="32">
        <f>I20*J20</f>
        <v>0</v>
      </c>
      <c r="L20" s="20"/>
      <c r="M20" s="34">
        <f>K20*L20</f>
        <v>0</v>
      </c>
    </row>
    <row r="21" spans="3:13" ht="19" x14ac:dyDescent="0.25">
      <c r="C21" s="22"/>
      <c r="D21" s="8"/>
      <c r="E21" s="31">
        <f t="shared" ref="E21:E22" si="8">D21/1000</f>
        <v>0</v>
      </c>
      <c r="F21" s="8"/>
      <c r="G21" s="33">
        <f>E21*D10*F21</f>
        <v>0</v>
      </c>
      <c r="H21" s="8"/>
      <c r="I21" s="33">
        <f t="shared" ref="I21:I22" si="9">G21*H21</f>
        <v>0</v>
      </c>
      <c r="J21" s="8"/>
      <c r="K21" s="33">
        <f t="shared" ref="K21:K22" si="10">I21*J21</f>
        <v>0</v>
      </c>
      <c r="L21" s="8"/>
      <c r="M21" s="35">
        <f t="shared" ref="M21:M22" si="11">K21*L21</f>
        <v>0</v>
      </c>
    </row>
    <row r="22" spans="3:13" ht="20" thickBot="1" x14ac:dyDescent="0.3">
      <c r="C22" s="22"/>
      <c r="D22" s="8"/>
      <c r="E22" s="31">
        <f t="shared" si="8"/>
        <v>0</v>
      </c>
      <c r="F22" s="8"/>
      <c r="G22" s="33">
        <f>E22*D10*F22</f>
        <v>0</v>
      </c>
      <c r="H22" s="8"/>
      <c r="I22" s="33">
        <f t="shared" si="9"/>
        <v>0</v>
      </c>
      <c r="J22" s="8"/>
      <c r="K22" s="33">
        <f t="shared" si="10"/>
        <v>0</v>
      </c>
      <c r="L22" s="8"/>
      <c r="M22" s="35">
        <f t="shared" si="11"/>
        <v>0</v>
      </c>
    </row>
    <row r="23" spans="3:13" ht="23" thickBot="1" x14ac:dyDescent="0.3">
      <c r="C23" s="44" t="s">
        <v>6</v>
      </c>
      <c r="D23" s="39">
        <f>SUM(D20:D22)</f>
        <v>0</v>
      </c>
      <c r="E23" s="39">
        <f>SUM(E20:E22)</f>
        <v>0</v>
      </c>
      <c r="F23" s="41"/>
      <c r="G23" s="42">
        <f>G20+G21+G22</f>
        <v>0</v>
      </c>
      <c r="H23" s="41"/>
      <c r="I23" s="42">
        <f>I20+I21+I22</f>
        <v>0</v>
      </c>
      <c r="J23" s="41"/>
      <c r="K23" s="42">
        <f>SUM(K20:K22)</f>
        <v>0</v>
      </c>
      <c r="L23" s="41"/>
      <c r="M23" s="43">
        <f>SUM(M20:M22)</f>
        <v>0</v>
      </c>
    </row>
    <row r="24" spans="3:13" ht="11" customHeight="1" x14ac:dyDescent="0.25">
      <c r="C24" s="9"/>
      <c r="D24" s="9"/>
      <c r="E24" s="9"/>
      <c r="F24" s="9"/>
      <c r="G24" s="9"/>
      <c r="H24" s="9"/>
      <c r="I24" s="12"/>
      <c r="J24" s="9"/>
      <c r="K24" s="10"/>
      <c r="L24" s="9"/>
      <c r="M24" s="11"/>
    </row>
    <row r="25" spans="3:13" ht="18" customHeight="1" x14ac:dyDescent="0.25">
      <c r="C25" s="69" t="s">
        <v>23</v>
      </c>
      <c r="D25" s="69"/>
      <c r="E25" s="69"/>
      <c r="F25" s="69"/>
      <c r="G25" s="69"/>
      <c r="H25" s="69"/>
      <c r="I25" s="69"/>
      <c r="J25" s="69"/>
      <c r="K25" s="69"/>
      <c r="L25" s="69"/>
      <c r="M25" s="69"/>
    </row>
    <row r="26" spans="3:13" ht="20" thickBot="1" x14ac:dyDescent="0.3">
      <c r="C26" s="9"/>
      <c r="D26" s="9"/>
      <c r="E26" s="9"/>
      <c r="F26" s="9"/>
      <c r="G26" s="9"/>
      <c r="H26" s="9"/>
      <c r="I26" s="12"/>
      <c r="J26" s="9"/>
      <c r="K26" s="10"/>
      <c r="L26" s="9"/>
      <c r="M26" s="11"/>
    </row>
    <row r="27" spans="3:13" ht="40" customHeight="1" thickBot="1" x14ac:dyDescent="0.3">
      <c r="C27" s="15"/>
      <c r="D27" s="15"/>
      <c r="E27" s="15"/>
      <c r="F27" s="66" t="s">
        <v>22</v>
      </c>
      <c r="G27" s="67"/>
      <c r="H27" s="67"/>
      <c r="I27" s="67"/>
      <c r="J27" s="68"/>
      <c r="K27" s="16"/>
      <c r="L27" s="15"/>
      <c r="M27" s="17"/>
    </row>
    <row r="28" spans="3:13" ht="61" thickBot="1" x14ac:dyDescent="0.3">
      <c r="C28" s="25" t="s">
        <v>5</v>
      </c>
      <c r="D28" s="26" t="s">
        <v>0</v>
      </c>
      <c r="E28" s="26" t="s">
        <v>21</v>
      </c>
      <c r="F28" s="26" t="s">
        <v>4</v>
      </c>
      <c r="G28" s="26" t="s">
        <v>14</v>
      </c>
      <c r="H28" s="26" t="s">
        <v>7</v>
      </c>
      <c r="I28" s="27" t="s">
        <v>13</v>
      </c>
      <c r="J28" s="26" t="s">
        <v>1</v>
      </c>
      <c r="K28" s="28" t="s">
        <v>15</v>
      </c>
      <c r="L28" s="26" t="s">
        <v>2</v>
      </c>
      <c r="M28" s="29" t="s">
        <v>3</v>
      </c>
    </row>
    <row r="29" spans="3:13" ht="19" x14ac:dyDescent="0.25">
      <c r="C29" s="21"/>
      <c r="D29" s="20"/>
      <c r="E29" s="30">
        <f t="shared" ref="E29:E43" si="12">D29/1000</f>
        <v>0</v>
      </c>
      <c r="F29" s="20"/>
      <c r="G29" s="36">
        <f>E29*D10*F29</f>
        <v>0</v>
      </c>
      <c r="H29" s="20"/>
      <c r="I29" s="36">
        <f>G29*H29</f>
        <v>0</v>
      </c>
      <c r="J29" s="20"/>
      <c r="K29" s="36">
        <f>I29*J29</f>
        <v>0</v>
      </c>
      <c r="L29" s="20"/>
      <c r="M29" s="34">
        <f>K29*L29</f>
        <v>0</v>
      </c>
    </row>
    <row r="30" spans="3:13" ht="19" x14ac:dyDescent="0.25">
      <c r="C30" s="22"/>
      <c r="D30" s="8"/>
      <c r="E30" s="31">
        <f t="shared" si="12"/>
        <v>0</v>
      </c>
      <c r="F30" s="8"/>
      <c r="G30" s="36">
        <f>E30*D10*F30</f>
        <v>0</v>
      </c>
      <c r="H30" s="8"/>
      <c r="I30" s="37">
        <f t="shared" ref="I30:I43" si="13">G30*H30</f>
        <v>0</v>
      </c>
      <c r="J30" s="8"/>
      <c r="K30" s="37">
        <f t="shared" ref="K30:K43" si="14">I30*J30</f>
        <v>0</v>
      </c>
      <c r="L30" s="8"/>
      <c r="M30" s="35">
        <f t="shared" ref="M30:M43" si="15">K30*L30</f>
        <v>0</v>
      </c>
    </row>
    <row r="31" spans="3:13" ht="19" x14ac:dyDescent="0.25">
      <c r="C31" s="22"/>
      <c r="D31" s="8"/>
      <c r="E31" s="31">
        <f t="shared" si="12"/>
        <v>0</v>
      </c>
      <c r="F31" s="8"/>
      <c r="G31" s="36">
        <f>E31*D10*F31</f>
        <v>0</v>
      </c>
      <c r="H31" s="8"/>
      <c r="I31" s="37">
        <f t="shared" si="13"/>
        <v>0</v>
      </c>
      <c r="J31" s="8"/>
      <c r="K31" s="37">
        <f t="shared" si="14"/>
        <v>0</v>
      </c>
      <c r="L31" s="8"/>
      <c r="M31" s="35">
        <f t="shared" si="15"/>
        <v>0</v>
      </c>
    </row>
    <row r="32" spans="3:13" ht="19" x14ac:dyDescent="0.25">
      <c r="C32" s="22"/>
      <c r="D32" s="8"/>
      <c r="E32" s="31">
        <f t="shared" si="12"/>
        <v>0</v>
      </c>
      <c r="F32" s="8"/>
      <c r="G32" s="36">
        <f>E32*D10*F32</f>
        <v>0</v>
      </c>
      <c r="H32" s="8"/>
      <c r="I32" s="37">
        <f t="shared" si="13"/>
        <v>0</v>
      </c>
      <c r="J32" s="8"/>
      <c r="K32" s="37">
        <f t="shared" si="14"/>
        <v>0</v>
      </c>
      <c r="L32" s="8"/>
      <c r="M32" s="35">
        <f t="shared" si="15"/>
        <v>0</v>
      </c>
    </row>
    <row r="33" spans="3:13" ht="19" x14ac:dyDescent="0.25">
      <c r="C33" s="22"/>
      <c r="D33" s="8"/>
      <c r="E33" s="31">
        <f t="shared" si="12"/>
        <v>0</v>
      </c>
      <c r="F33" s="8"/>
      <c r="G33" s="36">
        <f>E33*D10*F33</f>
        <v>0</v>
      </c>
      <c r="H33" s="8"/>
      <c r="I33" s="37">
        <f t="shared" si="13"/>
        <v>0</v>
      </c>
      <c r="J33" s="8"/>
      <c r="K33" s="37">
        <f t="shared" si="14"/>
        <v>0</v>
      </c>
      <c r="L33" s="8"/>
      <c r="M33" s="35">
        <f t="shared" si="15"/>
        <v>0</v>
      </c>
    </row>
    <row r="34" spans="3:13" ht="19" x14ac:dyDescent="0.25">
      <c r="C34" s="22"/>
      <c r="D34" s="8"/>
      <c r="E34" s="31">
        <f t="shared" si="12"/>
        <v>0</v>
      </c>
      <c r="F34" s="8"/>
      <c r="G34" s="36">
        <f>E34*D10*F34</f>
        <v>0</v>
      </c>
      <c r="H34" s="8"/>
      <c r="I34" s="37">
        <f t="shared" si="13"/>
        <v>0</v>
      </c>
      <c r="J34" s="8"/>
      <c r="K34" s="37">
        <f t="shared" si="14"/>
        <v>0</v>
      </c>
      <c r="L34" s="8"/>
      <c r="M34" s="35">
        <f t="shared" si="15"/>
        <v>0</v>
      </c>
    </row>
    <row r="35" spans="3:13" ht="19" x14ac:dyDescent="0.25">
      <c r="C35" s="22"/>
      <c r="D35" s="8"/>
      <c r="E35" s="31">
        <f t="shared" si="12"/>
        <v>0</v>
      </c>
      <c r="F35" s="8"/>
      <c r="G35" s="36">
        <f>E35*D10*F35</f>
        <v>0</v>
      </c>
      <c r="H35" s="8"/>
      <c r="I35" s="37">
        <f t="shared" si="13"/>
        <v>0</v>
      </c>
      <c r="J35" s="8"/>
      <c r="K35" s="37">
        <f t="shared" si="14"/>
        <v>0</v>
      </c>
      <c r="L35" s="8"/>
      <c r="M35" s="35">
        <f t="shared" si="15"/>
        <v>0</v>
      </c>
    </row>
    <row r="36" spans="3:13" ht="19" x14ac:dyDescent="0.25">
      <c r="C36" s="22"/>
      <c r="D36" s="8"/>
      <c r="E36" s="31">
        <f t="shared" si="12"/>
        <v>0</v>
      </c>
      <c r="F36" s="8"/>
      <c r="G36" s="36">
        <f>E36*D10*F36</f>
        <v>0</v>
      </c>
      <c r="H36" s="8"/>
      <c r="I36" s="37">
        <f t="shared" si="13"/>
        <v>0</v>
      </c>
      <c r="J36" s="8"/>
      <c r="K36" s="37">
        <f t="shared" si="14"/>
        <v>0</v>
      </c>
      <c r="L36" s="8"/>
      <c r="M36" s="35">
        <f t="shared" si="15"/>
        <v>0</v>
      </c>
    </row>
    <row r="37" spans="3:13" ht="19" x14ac:dyDescent="0.25">
      <c r="C37" s="22"/>
      <c r="D37" s="8"/>
      <c r="E37" s="31">
        <f t="shared" si="12"/>
        <v>0</v>
      </c>
      <c r="F37" s="8"/>
      <c r="G37" s="36">
        <f>E37*D10*F37</f>
        <v>0</v>
      </c>
      <c r="H37" s="8"/>
      <c r="I37" s="37">
        <f t="shared" si="13"/>
        <v>0</v>
      </c>
      <c r="J37" s="8"/>
      <c r="K37" s="37">
        <f t="shared" si="14"/>
        <v>0</v>
      </c>
      <c r="L37" s="8"/>
      <c r="M37" s="35">
        <f t="shared" si="15"/>
        <v>0</v>
      </c>
    </row>
    <row r="38" spans="3:13" ht="19" x14ac:dyDescent="0.25">
      <c r="C38" s="22"/>
      <c r="D38" s="8"/>
      <c r="E38" s="31">
        <f t="shared" si="12"/>
        <v>0</v>
      </c>
      <c r="F38" s="8"/>
      <c r="G38" s="36">
        <f>E38*D10*F38</f>
        <v>0</v>
      </c>
      <c r="H38" s="8"/>
      <c r="I38" s="37">
        <f t="shared" si="13"/>
        <v>0</v>
      </c>
      <c r="J38" s="8"/>
      <c r="K38" s="37">
        <f t="shared" si="14"/>
        <v>0</v>
      </c>
      <c r="L38" s="8"/>
      <c r="M38" s="35">
        <f t="shared" si="15"/>
        <v>0</v>
      </c>
    </row>
    <row r="39" spans="3:13" ht="19" x14ac:dyDescent="0.25">
      <c r="C39" s="22"/>
      <c r="D39" s="8"/>
      <c r="E39" s="31">
        <f t="shared" si="12"/>
        <v>0</v>
      </c>
      <c r="F39" s="8"/>
      <c r="G39" s="36">
        <f>E39*D1*F39</f>
        <v>0</v>
      </c>
      <c r="H39" s="8"/>
      <c r="I39" s="37">
        <f t="shared" si="13"/>
        <v>0</v>
      </c>
      <c r="J39" s="8"/>
      <c r="K39" s="37">
        <f t="shared" si="14"/>
        <v>0</v>
      </c>
      <c r="L39" s="8"/>
      <c r="M39" s="35">
        <f t="shared" si="15"/>
        <v>0</v>
      </c>
    </row>
    <row r="40" spans="3:13" ht="19" x14ac:dyDescent="0.25">
      <c r="C40" s="22"/>
      <c r="D40" s="8"/>
      <c r="E40" s="31">
        <f t="shared" si="12"/>
        <v>0</v>
      </c>
      <c r="F40" s="8"/>
      <c r="G40" s="36">
        <f>E40*D10*F40</f>
        <v>0</v>
      </c>
      <c r="H40" s="8"/>
      <c r="I40" s="37">
        <f t="shared" si="13"/>
        <v>0</v>
      </c>
      <c r="J40" s="8"/>
      <c r="K40" s="37">
        <f t="shared" si="14"/>
        <v>0</v>
      </c>
      <c r="L40" s="8"/>
      <c r="M40" s="35">
        <f t="shared" si="15"/>
        <v>0</v>
      </c>
    </row>
    <row r="41" spans="3:13" ht="19" x14ac:dyDescent="0.25">
      <c r="C41" s="23"/>
      <c r="D41" s="18"/>
      <c r="E41" s="31">
        <f t="shared" si="12"/>
        <v>0</v>
      </c>
      <c r="F41" s="18"/>
      <c r="G41" s="36">
        <f>E41*D10*F41</f>
        <v>0</v>
      </c>
      <c r="H41" s="18"/>
      <c r="I41" s="37">
        <f t="shared" si="13"/>
        <v>0</v>
      </c>
      <c r="J41" s="18"/>
      <c r="K41" s="37">
        <f t="shared" si="14"/>
        <v>0</v>
      </c>
      <c r="L41" s="18"/>
      <c r="M41" s="35">
        <f t="shared" si="15"/>
        <v>0</v>
      </c>
    </row>
    <row r="42" spans="3:13" ht="19" x14ac:dyDescent="0.25">
      <c r="C42" s="22"/>
      <c r="D42" s="8"/>
      <c r="E42" s="31">
        <f t="shared" si="12"/>
        <v>0</v>
      </c>
      <c r="F42" s="8"/>
      <c r="G42" s="36">
        <f>E42*D10*F42</f>
        <v>0</v>
      </c>
      <c r="H42" s="8"/>
      <c r="I42" s="37">
        <f t="shared" si="13"/>
        <v>0</v>
      </c>
      <c r="J42" s="8"/>
      <c r="K42" s="37">
        <f t="shared" si="14"/>
        <v>0</v>
      </c>
      <c r="L42" s="8"/>
      <c r="M42" s="35">
        <f t="shared" si="15"/>
        <v>0</v>
      </c>
    </row>
    <row r="43" spans="3:13" ht="20" thickBot="1" x14ac:dyDescent="0.3">
      <c r="C43" s="24"/>
      <c r="D43" s="19"/>
      <c r="E43" s="31">
        <f t="shared" si="12"/>
        <v>0</v>
      </c>
      <c r="F43" s="19"/>
      <c r="G43" s="36">
        <f>E43*D10*F43</f>
        <v>0</v>
      </c>
      <c r="H43" s="19"/>
      <c r="I43" s="37">
        <f t="shared" si="13"/>
        <v>0</v>
      </c>
      <c r="J43" s="19"/>
      <c r="K43" s="37">
        <f t="shared" si="14"/>
        <v>0</v>
      </c>
      <c r="L43" s="19"/>
      <c r="M43" s="35">
        <f t="shared" si="15"/>
        <v>0</v>
      </c>
    </row>
    <row r="44" spans="3:13" ht="23" thickBot="1" x14ac:dyDescent="0.3">
      <c r="C44" s="44" t="s">
        <v>6</v>
      </c>
      <c r="D44" s="39">
        <f>SUM(D29:D43)</f>
        <v>0</v>
      </c>
      <c r="E44" s="39">
        <f>SUM(E29:E43)</f>
        <v>0</v>
      </c>
      <c r="F44" s="41"/>
      <c r="G44" s="45">
        <f>G29+G30+G31+G32+G33+G34+G35+G36+G37+G38+G39+G40+G41+G42+G43</f>
        <v>0</v>
      </c>
      <c r="H44" s="41"/>
      <c r="I44" s="45">
        <f>I29+I30+I31+I32+I33+I34+I35+I36+I37+I38+I39+I40+I41+I42+I43</f>
        <v>0</v>
      </c>
      <c r="J44" s="41"/>
      <c r="K44" s="45">
        <f>SUM(K29:K43)</f>
        <v>0</v>
      </c>
      <c r="L44" s="41"/>
      <c r="M44" s="43">
        <f>SUM(M29:M43)</f>
        <v>0</v>
      </c>
    </row>
    <row r="46" spans="3:13" ht="16" thickBot="1" x14ac:dyDescent="0.25"/>
    <row r="47" spans="3:13" ht="36" customHeight="1" x14ac:dyDescent="0.2">
      <c r="C47" s="52" t="s">
        <v>20</v>
      </c>
      <c r="D47" s="53"/>
      <c r="E47" s="53"/>
      <c r="F47" s="53"/>
      <c r="G47" s="53"/>
      <c r="H47" s="53"/>
      <c r="I47" s="53"/>
      <c r="J47" s="53"/>
      <c r="K47" s="53"/>
      <c r="L47" s="53"/>
      <c r="M47" s="54"/>
    </row>
    <row r="48" spans="3:13" ht="30" customHeight="1" thickBot="1" x14ac:dyDescent="0.25">
      <c r="C48" s="55"/>
      <c r="D48" s="56"/>
      <c r="E48" s="56"/>
      <c r="F48" s="56"/>
      <c r="G48" s="56"/>
      <c r="H48" s="56"/>
      <c r="I48" s="56"/>
      <c r="J48" s="56"/>
      <c r="K48" s="56"/>
      <c r="L48" s="56"/>
      <c r="M48" s="57"/>
    </row>
  </sheetData>
  <mergeCells count="8">
    <mergeCell ref="C47:M48"/>
    <mergeCell ref="C1:M1"/>
    <mergeCell ref="F10:J10"/>
    <mergeCell ref="F3:J3"/>
    <mergeCell ref="F11:J11"/>
    <mergeCell ref="F18:J18"/>
    <mergeCell ref="F27:J27"/>
    <mergeCell ref="C25:M25"/>
  </mergeCells>
  <pageMargins left="0.7" right="0.7" top="0.75" bottom="0.75" header="0.3" footer="0.3"/>
  <pageSetup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8F030-8A48-4644-93AC-6924F4F60D43}">
  <dimension ref="B1:L11"/>
  <sheetViews>
    <sheetView workbookViewId="0">
      <selection activeCell="C14" sqref="C14"/>
    </sheetView>
  </sheetViews>
  <sheetFormatPr baseColWidth="10" defaultRowHeight="15" x14ac:dyDescent="0.2"/>
  <sheetData>
    <row r="1" spans="2:12" ht="16" thickBot="1" x14ac:dyDescent="0.25"/>
    <row r="2" spans="2:12" ht="25" thickBot="1" x14ac:dyDescent="0.25">
      <c r="B2" s="76" t="s">
        <v>30</v>
      </c>
      <c r="C2" s="77"/>
      <c r="D2" s="77"/>
      <c r="E2" s="77"/>
      <c r="F2" s="78"/>
    </row>
    <row r="3" spans="2:12" ht="48" customHeight="1" thickBot="1" x14ac:dyDescent="0.3">
      <c r="B3" s="70" t="s">
        <v>26</v>
      </c>
      <c r="C3" s="71"/>
      <c r="D3" s="71"/>
      <c r="E3" s="71"/>
      <c r="F3" s="71"/>
      <c r="G3" s="71"/>
      <c r="H3" s="71"/>
      <c r="I3" s="72"/>
      <c r="J3" s="47"/>
      <c r="K3" s="47"/>
      <c r="L3" s="47"/>
    </row>
    <row r="4" spans="2:12" ht="72" customHeight="1" thickTop="1" thickBot="1" x14ac:dyDescent="0.3">
      <c r="B4" s="82" t="s">
        <v>27</v>
      </c>
      <c r="C4" s="83"/>
      <c r="D4" s="83"/>
      <c r="E4" s="83"/>
      <c r="F4" s="83"/>
      <c r="G4" s="83"/>
      <c r="H4" s="83"/>
      <c r="I4" s="84"/>
      <c r="J4" s="48"/>
      <c r="K4" s="48"/>
      <c r="L4" s="48"/>
    </row>
    <row r="5" spans="2:12" ht="60" customHeight="1" thickTop="1" thickBot="1" x14ac:dyDescent="0.25">
      <c r="B5" s="85" t="s">
        <v>28</v>
      </c>
      <c r="C5" s="86"/>
      <c r="D5" s="86"/>
      <c r="E5" s="86"/>
      <c r="F5" s="86"/>
      <c r="G5" s="86"/>
      <c r="H5" s="86"/>
      <c r="I5" s="87"/>
      <c r="J5" s="49"/>
      <c r="K5" s="49"/>
      <c r="L5" s="49"/>
    </row>
    <row r="6" spans="2:12" ht="41" customHeight="1" thickTop="1" thickBot="1" x14ac:dyDescent="0.25">
      <c r="B6" s="88" t="s">
        <v>29</v>
      </c>
      <c r="C6" s="89"/>
      <c r="D6" s="89"/>
      <c r="E6" s="89"/>
      <c r="F6" s="89"/>
      <c r="G6" s="89"/>
      <c r="H6" s="89"/>
      <c r="I6" s="90"/>
      <c r="J6" s="50"/>
      <c r="K6" s="50"/>
      <c r="L6" s="50"/>
    </row>
    <row r="8" spans="2:12" ht="16" thickBot="1" x14ac:dyDescent="0.25"/>
    <row r="9" spans="2:12" ht="25" thickBot="1" x14ac:dyDescent="0.35">
      <c r="B9" s="79" t="s">
        <v>31</v>
      </c>
      <c r="C9" s="80"/>
      <c r="D9" s="80"/>
      <c r="E9" s="80"/>
      <c r="F9" s="81"/>
    </row>
    <row r="10" spans="2:12" ht="44" customHeight="1" thickBot="1" x14ac:dyDescent="0.25">
      <c r="B10" s="70" t="s">
        <v>24</v>
      </c>
      <c r="C10" s="71"/>
      <c r="D10" s="71"/>
      <c r="E10" s="71"/>
      <c r="F10" s="71"/>
      <c r="G10" s="71"/>
      <c r="H10" s="71"/>
      <c r="I10" s="72"/>
    </row>
    <row r="11" spans="2:12" ht="58" customHeight="1" thickTop="1" thickBot="1" x14ac:dyDescent="0.25">
      <c r="B11" s="73" t="s">
        <v>25</v>
      </c>
      <c r="C11" s="74"/>
      <c r="D11" s="74"/>
      <c r="E11" s="74"/>
      <c r="F11" s="74"/>
      <c r="G11" s="74"/>
      <c r="H11" s="74"/>
      <c r="I11" s="75"/>
    </row>
  </sheetData>
  <mergeCells count="8">
    <mergeCell ref="B10:I10"/>
    <mergeCell ref="B11:I11"/>
    <mergeCell ref="B2:F2"/>
    <mergeCell ref="B9:F9"/>
    <mergeCell ref="B3:I3"/>
    <mergeCell ref="B4:I4"/>
    <mergeCell ref="B5:I5"/>
    <mergeCell ref="B6:I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Instructions</vt:lpstr>
    </vt:vector>
  </TitlesOfParts>
  <Company>Alaska Housing Finance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Ramsey</dc:creator>
  <cp:lastModifiedBy>Colleen Fisk</cp:lastModifiedBy>
  <dcterms:created xsi:type="dcterms:W3CDTF">2017-05-22T19:21:06Z</dcterms:created>
  <dcterms:modified xsi:type="dcterms:W3CDTF">2022-11-04T23:17:13Z</dcterms:modified>
</cp:coreProperties>
</file>